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iyanavanmaldegem/Documents/SAWASDEE/CBF/Balans en Toelichting/2021/"/>
    </mc:Choice>
  </mc:AlternateContent>
  <xr:revisionPtr revIDLastSave="0" documentId="8_{E0F98BFC-C4DF-3D44-B57D-523D34327B85}" xr6:coauthVersionLast="45" xr6:coauthVersionMax="45" xr10:uidLastSave="{00000000-0000-0000-0000-000000000000}"/>
  <bookViews>
    <workbookView xWindow="480" yWindow="960" windowWidth="25040" windowHeight="14040" xr2:uid="{595A62C4-EACD-5D43-9020-A916ED67064E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0" i="1"/>
  <c r="E25" i="1" s="1"/>
  <c r="D19" i="1"/>
  <c r="D18" i="1"/>
  <c r="D17" i="1"/>
  <c r="E11" i="1"/>
  <c r="D9" i="1"/>
  <c r="D7" i="1"/>
</calcChain>
</file>

<file path=xl/sharedStrings.xml><?xml version="1.0" encoding="utf-8"?>
<sst xmlns="http://schemas.openxmlformats.org/spreadsheetml/2006/main" count="14" uniqueCount="13">
  <si>
    <t>ACTIVA</t>
  </si>
  <si>
    <t>Vorderingen en overlopende activa</t>
  </si>
  <si>
    <t>Liquide middelen</t>
  </si>
  <si>
    <t>TOTAAL</t>
  </si>
  <si>
    <t>PASSIVA</t>
  </si>
  <si>
    <t>Reserves</t>
  </si>
  <si>
    <t>- continuïteitsreserve</t>
  </si>
  <si>
    <t>- bestemmingsreserve</t>
  </si>
  <si>
    <t>- overige reserve</t>
  </si>
  <si>
    <t>Totaal reserves</t>
  </si>
  <si>
    <t>Kortlopende schulden</t>
  </si>
  <si>
    <t>Langlopende schulden</t>
  </si>
  <si>
    <t>BALANS SAWASDEE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</si>
</sst>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6" xfId="0" applyNumberFormat="1" applyFont="1" applyBorder="1"/>
    <xf numFmtId="3" fontId="1" fillId="0" borderId="1" xfId="0" applyNumberFormat="1" applyFont="1" applyBorder="1"/>
    <xf numFmtId="0" fontId="0" fillId="0" borderId="6" xfId="0" quotePrefix="1" applyBorder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iyanavanmaldegem/Documents/SAWASDEE/CBF/Jaarrekening%20vanaf%202020/Stichting%20Sawasdee/Sawasdee%20Jaarrekening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at baten lasten"/>
      <sheetName val="Bestedingen"/>
      <sheetName val="Ontvangsten"/>
      <sheetName val="Balans"/>
      <sheetName val="Balansmutaties"/>
    </sheetNames>
    <sheetDataSet>
      <sheetData sheetId="0">
        <row r="42">
          <cell r="D42">
            <v>-19513.34</v>
          </cell>
        </row>
        <row r="43">
          <cell r="D43">
            <v>-5670</v>
          </cell>
        </row>
      </sheetData>
      <sheetData sheetId="1"/>
      <sheetData sheetId="2"/>
      <sheetData sheetId="3"/>
      <sheetData sheetId="4">
        <row r="12">
          <cell r="D12">
            <v>0</v>
          </cell>
        </row>
        <row r="36">
          <cell r="D36">
            <v>12039.18</v>
          </cell>
        </row>
        <row r="46">
          <cell r="D46">
            <v>26000</v>
          </cell>
        </row>
        <row r="67">
          <cell r="D67">
            <v>309054.02175690001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75FD-B855-AA46-9DD0-4F790131FC02}">
  <dimension ref="A1:E25"/>
  <sheetViews>
    <sheetView tabSelected="1" workbookViewId="0">
      <selection sqref="A1:E14"/>
    </sheetView>
  </sheetViews>
  <sheetFormatPr baseColWidth="10" defaultRowHeight="16" x14ac:dyDescent="0.2"/>
  <cols>
    <col min="1" max="1" width="45.5" customWidth="1"/>
  </cols>
  <sheetData>
    <row r="1" spans="1:5" x14ac:dyDescent="0.2">
      <c r="A1" s="1" t="s">
        <v>12</v>
      </c>
      <c r="B1" s="2">
        <v>44196</v>
      </c>
      <c r="C1" s="3"/>
      <c r="D1" s="4">
        <v>44561</v>
      </c>
      <c r="E1" s="3"/>
    </row>
    <row r="2" spans="1:5" x14ac:dyDescent="0.2">
      <c r="A2" s="5"/>
      <c r="B2" s="6">
        <v>2020</v>
      </c>
      <c r="C2" s="7"/>
      <c r="D2" s="8">
        <v>2021</v>
      </c>
      <c r="E2" s="7"/>
    </row>
    <row r="3" spans="1:5" x14ac:dyDescent="0.2">
      <c r="A3" s="9"/>
      <c r="B3" s="10"/>
      <c r="C3" s="11"/>
      <c r="D3" s="10"/>
      <c r="E3" s="11"/>
    </row>
    <row r="4" spans="1:5" x14ac:dyDescent="0.2">
      <c r="A4" s="9"/>
      <c r="B4" s="12"/>
      <c r="C4" s="13"/>
      <c r="D4" s="12"/>
      <c r="E4" s="13"/>
    </row>
    <row r="5" spans="1:5" x14ac:dyDescent="0.2">
      <c r="A5" s="14" t="s">
        <v>0</v>
      </c>
      <c r="B5" s="9"/>
      <c r="C5" s="1"/>
      <c r="D5" s="9"/>
      <c r="E5" s="1"/>
    </row>
    <row r="6" spans="1:5" x14ac:dyDescent="0.2">
      <c r="A6" s="9"/>
      <c r="B6" s="9"/>
      <c r="C6" s="1"/>
      <c r="D6" s="9"/>
      <c r="E6" s="1"/>
    </row>
    <row r="7" spans="1:5" x14ac:dyDescent="0.2">
      <c r="A7" s="9" t="s">
        <v>1</v>
      </c>
      <c r="B7" s="15">
        <v>2043</v>
      </c>
      <c r="C7" s="16"/>
      <c r="D7" s="15">
        <f>+[1]Balansmutaties!D12</f>
        <v>0</v>
      </c>
      <c r="E7" s="16"/>
    </row>
    <row r="8" spans="1:5" x14ac:dyDescent="0.2">
      <c r="A8" s="9"/>
      <c r="B8" s="15"/>
      <c r="C8" s="16"/>
      <c r="D8" s="15"/>
      <c r="E8" s="16"/>
    </row>
    <row r="9" spans="1:5" x14ac:dyDescent="0.2">
      <c r="A9" s="9" t="s">
        <v>2</v>
      </c>
      <c r="B9" s="15">
        <v>320480</v>
      </c>
      <c r="C9" s="16"/>
      <c r="D9" s="15">
        <f>+[1]Balansmutaties!D67</f>
        <v>309054.02175690001</v>
      </c>
      <c r="E9" s="16"/>
    </row>
    <row r="10" spans="1:5" x14ac:dyDescent="0.2">
      <c r="A10" s="9"/>
      <c r="B10" s="15"/>
      <c r="C10" s="16"/>
      <c r="D10" s="15"/>
      <c r="E10" s="16"/>
    </row>
    <row r="11" spans="1:5" x14ac:dyDescent="0.2">
      <c r="A11" s="14" t="s">
        <v>3</v>
      </c>
      <c r="B11" s="17"/>
      <c r="C11" s="18">
        <v>322523</v>
      </c>
      <c r="D11" s="17"/>
      <c r="E11" s="18">
        <f>+D9+D7</f>
        <v>309054.02175690001</v>
      </c>
    </row>
    <row r="12" spans="1:5" x14ac:dyDescent="0.2">
      <c r="A12" s="9"/>
      <c r="B12" s="15"/>
      <c r="C12" s="16"/>
      <c r="D12" s="15"/>
      <c r="E12" s="16"/>
    </row>
    <row r="13" spans="1:5" x14ac:dyDescent="0.2">
      <c r="A13" s="9"/>
      <c r="B13" s="15"/>
      <c r="C13" s="16"/>
      <c r="D13" s="15"/>
      <c r="E13" s="16"/>
    </row>
    <row r="14" spans="1:5" x14ac:dyDescent="0.2">
      <c r="A14" s="14" t="s">
        <v>4</v>
      </c>
      <c r="B14" s="15"/>
      <c r="C14" s="16"/>
      <c r="D14" s="15"/>
      <c r="E14" s="16"/>
    </row>
    <row r="15" spans="1:5" x14ac:dyDescent="0.2">
      <c r="A15" s="9"/>
      <c r="B15" s="15"/>
      <c r="C15" s="16"/>
      <c r="D15" s="15"/>
      <c r="E15" s="16"/>
    </row>
    <row r="16" spans="1:5" x14ac:dyDescent="0.2">
      <c r="A16" s="9" t="s">
        <v>5</v>
      </c>
      <c r="B16" s="15"/>
      <c r="C16" s="16"/>
      <c r="D16" s="15"/>
      <c r="E16" s="16"/>
    </row>
    <row r="17" spans="1:5" x14ac:dyDescent="0.2">
      <c r="A17" s="19" t="s">
        <v>6</v>
      </c>
      <c r="B17" s="15">
        <v>160000</v>
      </c>
      <c r="C17" s="16"/>
      <c r="D17" s="15">
        <f>+B17</f>
        <v>160000</v>
      </c>
      <c r="E17" s="16"/>
    </row>
    <row r="18" spans="1:5" x14ac:dyDescent="0.2">
      <c r="A18" s="19" t="s">
        <v>7</v>
      </c>
      <c r="B18" s="15">
        <v>70000</v>
      </c>
      <c r="C18" s="16"/>
      <c r="D18" s="15">
        <f>+B18+'[1]Staat baten lasten'!D42</f>
        <v>50486.66</v>
      </c>
      <c r="E18" s="16"/>
    </row>
    <row r="19" spans="1:5" x14ac:dyDescent="0.2">
      <c r="A19" s="19" t="s">
        <v>8</v>
      </c>
      <c r="B19" s="15">
        <v>66198</v>
      </c>
      <c r="C19" s="16"/>
      <c r="D19" s="15">
        <f>+B19+'[1]Staat baten lasten'!D43</f>
        <v>60528</v>
      </c>
      <c r="E19" s="16"/>
    </row>
    <row r="20" spans="1:5" x14ac:dyDescent="0.2">
      <c r="A20" s="20" t="s">
        <v>9</v>
      </c>
      <c r="B20" s="21">
        <v>296198</v>
      </c>
      <c r="C20" s="22"/>
      <c r="D20" s="21">
        <f>SUM(D17:D19)</f>
        <v>271014.66000000003</v>
      </c>
      <c r="E20" s="22"/>
    </row>
    <row r="21" spans="1:5" x14ac:dyDescent="0.2">
      <c r="A21" s="9"/>
      <c r="B21" s="15"/>
      <c r="C21" s="16"/>
      <c r="D21" s="15"/>
      <c r="E21" s="16"/>
    </row>
    <row r="22" spans="1:5" x14ac:dyDescent="0.2">
      <c r="A22" s="9" t="s">
        <v>10</v>
      </c>
      <c r="B22" s="15">
        <v>12325</v>
      </c>
      <c r="C22" s="16"/>
      <c r="D22" s="15">
        <f>+[1]Balansmutaties!D36</f>
        <v>12039.18</v>
      </c>
      <c r="E22" s="16"/>
    </row>
    <row r="23" spans="1:5" x14ac:dyDescent="0.2">
      <c r="A23" s="9" t="s">
        <v>11</v>
      </c>
      <c r="B23" s="15">
        <v>14000</v>
      </c>
      <c r="C23" s="16"/>
      <c r="D23" s="15">
        <f>[1]Balansmutaties!D46</f>
        <v>26000</v>
      </c>
      <c r="E23" s="16"/>
    </row>
    <row r="24" spans="1:5" x14ac:dyDescent="0.2">
      <c r="A24" s="9"/>
      <c r="B24" s="15"/>
      <c r="C24" s="16"/>
      <c r="D24" s="15"/>
      <c r="E24" s="16"/>
    </row>
    <row r="25" spans="1:5" x14ac:dyDescent="0.2">
      <c r="A25" s="23" t="s">
        <v>3</v>
      </c>
      <c r="B25" s="24"/>
      <c r="C25" s="25">
        <v>322523</v>
      </c>
      <c r="D25" s="24"/>
      <c r="E25" s="25">
        <f>SUM(D20:D23)</f>
        <v>309053.84000000003</v>
      </c>
    </row>
  </sheetData>
  <mergeCells count="4">
    <mergeCell ref="B1:C1"/>
    <mergeCell ref="D1:E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Naiyana Loontjens</dc:creator>
  <cp:lastModifiedBy>Naiyana Loontjens</cp:lastModifiedBy>
  <dcterms:created xsi:type="dcterms:W3CDTF">2022-07-01T05:04:53Z</dcterms:created>
  <dcterms:modified xsi:type="dcterms:W3CDTF">2022-07-01T05:06:08Z</dcterms:modified>
</cp:coreProperties>
</file>